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HAVAL MISTRY\Desktop\TENDER SUBMISSION_JODHPUR KITCHEN\BOQ\"/>
    </mc:Choice>
  </mc:AlternateContent>
  <bookViews>
    <workbookView xWindow="0" yWindow="0" windowWidth="19200" windowHeight="6930" tabRatio="892"/>
  </bookViews>
  <sheets>
    <sheet name="SUMMARY- SITE DEV AND COMP WALL" sheetId="14" r:id="rId1"/>
    <sheet name="BOQ- SITE DEV AND COMP WALL" sheetId="13" r:id="rId2"/>
  </sheets>
  <definedNames>
    <definedName name="_xlnm.Print_Area" localSheetId="1">'BOQ- SITE DEV AND COMP WALL'!$A$1:$G$66</definedName>
    <definedName name="_xlnm.Print_Titles" localSheetId="1">'BOQ- SITE DEV AND COMP WALL'!$1:$3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4" l="1"/>
  <c r="C7" i="14"/>
  <c r="C13" i="14"/>
  <c r="C9" i="14" l="1"/>
  <c r="C11" i="14"/>
  <c r="C17" i="14" l="1"/>
  <c r="C19" i="14" s="1"/>
  <c r="C21" i="14" s="1"/>
</calcChain>
</file>

<file path=xl/sharedStrings.xml><?xml version="1.0" encoding="utf-8"?>
<sst xmlns="http://schemas.openxmlformats.org/spreadsheetml/2006/main" count="135" uniqueCount="83">
  <si>
    <t>Sqm</t>
  </si>
  <si>
    <t>PROJECT: THE AKSHAYAPATRA FOUNDATION - JODHPUR KITCHEN</t>
  </si>
  <si>
    <t>S.No</t>
  </si>
  <si>
    <t>ITEMS</t>
  </si>
  <si>
    <t>TOTAL</t>
  </si>
  <si>
    <t>UNIT</t>
  </si>
  <si>
    <t>RATE</t>
  </si>
  <si>
    <t>AMOUNT</t>
  </si>
  <si>
    <t xml:space="preserve">Providing and injecting chemical emulsion for pre-constructional Anti-Termite Treatment to the backfilled soil and creating a chemical barrier under and around the foundation, wall, trenches, Pipe work in process after excavation, to surface of plinth filling, junction of wall and floor, along the external perimeter of building, expansion joints around the embedded pipes, etc. complete as per IS:6313 (Part – II) – 1981.Note: 1. Plinth area of Building at ground floor only shall be measured. 2.Chemicals to be used as per the manufacturer’s specifications and as per IS.
</t>
  </si>
  <si>
    <t>Sq.M</t>
  </si>
  <si>
    <t>TOTAL CARRIED OVER TO SUMMARY OF COST :   RS.</t>
  </si>
  <si>
    <t>B. Concrete Work :</t>
  </si>
  <si>
    <t>Providing &amp; laying in position controlled reinforced cement concrete of mix M30 of following Element, machined batched &amp; machine vibrated design mix concrete using graded hard (black trap) stone aggregate of 20mm nominal size obtained from quarry including mechanical mixing, mechanical vibrating, compaction, finishing, curing etc., complete for all R.C.C element, in any position &amp; any shape for all structures and mass concrete, as per specifications but excluding the cost of form works and steel reinforcement. (Rate to include labour for keeping embedment if any, wherever required while casting) &amp; curing complete, All material to confirm to relevant IS standards. The concrete mix design shall be confirming to latest IS 10262 with minimum cement content for durability &amp; the same shall be done in testing laboratory approved by the Engineer - in - charge. The mix design shall be inclusive of  using admixture / additives in recommended proportions as per IS 9103 to accelerate, retard setting of concrete, improve workability without impairing the strength and durability of concrete as per direction of Engineer in charge complete to the satisfaction. The rate should be inclusive of concrete cover blocks as per relevant IS standards. 
[Note : Cement Content considered in the items is minimum 360 Kg/Cu.m excess / less cement used as per design mix]</t>
  </si>
  <si>
    <t>a</t>
  </si>
  <si>
    <t>Foundation</t>
  </si>
  <si>
    <t>Cu.M.</t>
  </si>
  <si>
    <t>b</t>
  </si>
  <si>
    <t>Column</t>
  </si>
  <si>
    <t>c</t>
  </si>
  <si>
    <t>Slab &amp; Beam</t>
  </si>
  <si>
    <t>d</t>
  </si>
  <si>
    <t>Retaining Wall/Shear Wall</t>
  </si>
  <si>
    <t>C.  Brick work &amp; Plaster :</t>
  </si>
  <si>
    <t xml:space="preserve">Providing and applying 12 mm thick smooth cement plaster  at all heights and all areas in C.M. 1:4 to Ceiling ,walls,  beams, column, drain, bends, moulds, grooves, pattas and all brick/ AAC block / Concrete block and RCC  surfaces including raking joints, scaffolding, curing finishing smooth. The plaster shall be rubbed with "Iron Plate" till the surface shows cement paste in line level  complete as directed. The rate to include providing &amp; fixing of 150 mm chicken wire mesh of 26G thickness. </t>
  </si>
  <si>
    <t>Same as above - Rough Plaster to be done instead of Smooth plaster</t>
  </si>
  <si>
    <t>Providing and applying 18 mm thick sand faced cement plaster at all heights in two layers; first layer of 12 mm with CM 1:4 and second layer 6 mm thick with CM 1:3 rough finished with using sponge, on all types of concrete/brick/block surfaces, including providing &amp; adding liquid water proofing admixture of  approved  make as per manufacturer's specification, making grooves, drip moulds , vatta etc. as per detail including scaffolding, curing etc. complete.The rate to include providing &amp; fixing of 150 mm chicken wire mesh of 26G thickness</t>
  </si>
  <si>
    <t>Extra for adding integral waterproofing compound in the Cement mortar of specific make as per manufacturer's specification</t>
  </si>
  <si>
    <t>Ltr</t>
  </si>
  <si>
    <t>Providing and laying rubble soling, average 230mm thickness (compacted) or as specified in drawing, in plinth, foundation and for plinth protection, using 100 to 230 mm. cut size stones, covering and leveling the surface with a layer of murrum after filling the voids with smaller sized stones 20-40mm, 40-63mm, 63-90mm size of stone/metals or stone chips, including watering, ramming well and consolidating each layer by roller or as directed by Engineer-in charge or Architect..</t>
  </si>
  <si>
    <t>Cu.M</t>
  </si>
  <si>
    <t>Sq.M.</t>
  </si>
  <si>
    <t>E. Flooring &amp; Finishing :</t>
  </si>
  <si>
    <t>Providing and laying Water Bound Macadam sub base course 300 mm thick ( Finished Thickness) with stone aggregates of size 90-40 mm including stone screening of 12.5 mm blended with  earth ( 10 % of the total volume ) and dry rolling &amp; watering - consolidation with power roller of min. 8 tonne to proper camber and gradient etc. all complete as per the direction of the Architects.</t>
  </si>
  <si>
    <t>Providing &amp; Fixing L.D.P.E sheet 20 microns of approved make above the prepared surface ( Water Bound Macadam) in proper condition.</t>
  </si>
  <si>
    <t xml:space="preserve">Providing &amp; Fixing 150 Th. Tremix Flooring including handling charges for RMC x  with steel Reinforcement / floor hardener as per standard specifications, Including providing and laying PCC of M: 25 mix - 150mm wide levelling strips below the channels to contain the RMC pouring area (Including the cost of handling floor Hardener  and groove cutting) all complete as per the directions of the Architects, </t>
  </si>
  <si>
    <t>Providing and Fixing of 80mm Zigzag M-40 Grade interlocking Pavers at the site with proper line and levels as per site requirements with consideration of all the drainage system including 25-30mm Crusher dust and vibration with Plate compactor for stabilization of base course and surface of pavers after laying</t>
  </si>
  <si>
    <t>Providing &amp; applying paint on external wall-surfaces with two or more coats of Apex as per manufacturer's specs and incl. Of surface preparation, primer coats, etc.. Complete</t>
  </si>
  <si>
    <t>Kg.</t>
  </si>
  <si>
    <t>TOTAL COST :   RS.</t>
  </si>
  <si>
    <t>A.  Earth work :</t>
  </si>
  <si>
    <t xml:space="preserve">Earth work in Excavation for all sizes of required depth lift up for all depths including site clearance &amp; jungle clearing  in trenches &amp; sides of foundations, below plinth / disposal of surplus excavated earth within the site by any mean (Within the radius of 200 M as per site requirement) in layers not exceeding 20 cm in depth, breaking clods, watering , rolling each layer with ½ tonne roller, and consolidating every 3rd and topmost layer by rolling with power roller of min. 8 tonne to achieve min. 95% of Max. Dry Density and dressing up for roads and filling up ground depressions (dressing to camber and consolidating with road roller of 8 to 12 tonne capacity including the removal of any soft patches and filling it with hard soil / sand, with necessary slope if required as per drawings ) at all levels as per the instructions of the Architects.   </t>
  </si>
  <si>
    <t>Note: - (Measurement will be done as per Supplementary Conditions of the contract) Shoring and Strutting shall be used when the   excavation is to be carried out as per site requirements in soft or slushy or any other soil which are likely to collapse during the excavation of the work as per the directions of the Engineer - in - Charge.Initial Survey of the site shall be done by the contractor. No extra payment shall be made on this account.</t>
  </si>
  <si>
    <t>All Kind of Soil</t>
  </si>
  <si>
    <t>Ordinary Rock</t>
  </si>
  <si>
    <t>Hard Rock</t>
  </si>
  <si>
    <t>Preparation of subgrade by cutting / filling / levelling earth surface of required levels as / drawings to an average of 22.5 cm. depth, dressing to camber and consolidating with road roller of 8 to 12 tonne capacity to achieve min. 95% of Max. Dry Density including the removal of any soft patches and filling it with hard soil / sand, disposal of excavated earth with in site boundary. Contractor to submit the core cutting test reports at regular intervals @ 1 No. for every 1000 - 1500 SQ.M area.</t>
  </si>
  <si>
    <t>Filling available excavated earth (excluding rock) in trenches, plinth, sides of
foundations etc. in layers not exceeding 20cm in depth, consolidating each deposited layer by ramming and watering, lead up to 50 m and lift upto 1.5 m.</t>
  </si>
  <si>
    <t>Providing and filling  Sand in plinth (in layers as per requirement) including Watering, ramming and dressing all complete.</t>
  </si>
  <si>
    <t>Supplying and Filling  earth in layers not exceeding 20 cm in depth, breaking clods, watering , rolling each layer with ½ tonne roller, and consolidating every 3rd and topmost layer by rolling with power roller of min. 8 tonne to achieve min. 95% of Max. Dry Density and dressing up for roads and filling up ground depressions ( dressing to camber and consolidating with road roller of 8 to 12 tonne capacity including the removal of any soft patches and filling it with hard soil / sand,with necessary slope if required as per drawings ) at all levels as per the instructions of the Architects. Contractor to submit the core cutting test reports at regular intervals @ 1 No. for every 1000 - 1500 SQ.M area.</t>
  </si>
  <si>
    <t>Disposal of Malba or Surplus Earth to desired location by any means outside the site boundary.</t>
  </si>
  <si>
    <t>Providing and Laying machine mix M7.5  [1:4:8] Plain Cement Concrete [PCC] as per mix design with OPC 43 Grade Cement for Foundation, Base of floor bedding works using 10 mm and 20mm nominal size well - graded approved quality aggregate and river sand as approved by the consultant/ Engineer in charge. The work shall including compacting, curing, establishing approved dewatering system to keep site dry all time, cleaning, preparing surface even etc complete, including cost of shuttering complete to satisfaction of Engineer in charge at all depth and all height all complete.</t>
  </si>
  <si>
    <t>Providing and Laying machine mix M20 Plain Cement Concrete [PCC] as per mix design with OPC 43 Grade Cement for Foundation, Base of floor bedding works using 10 mm and 20mm nominal size well - graded approved quality aggregate and river sand as approved by the consultant/ Engineer in charge. The work shall including compacting, curing, establishing approved dewatering system to keep site dry all time, cleaning, preparing surface even etc complete, including cost of shuttering complete to satisfaction of Engineer in charge at all depth and all height all complete.</t>
  </si>
  <si>
    <t>Extra for providing and mixing water proofing material of approved brand in Cement Concrete work in the proportion recommended by manufacturers.</t>
  </si>
  <si>
    <t>Providing &amp; laying in position controlled reinforced cement concrete of mix M20 of following Element, machined batched &amp; machine vibrated design mix concrete using graded hard (black trap) stone aggregate of 20mm nominal size obtained from quarry including mechanical mixing, mechanical vibrating, compaction, finishing, curing etc., complete for all R.C.C element, in any position &amp; any shape for all structures and mass concrete, as per specifications but excluding the cost of form works and steel reinforcement. (Rate to include labour for keeping embedment if any, wherever required while casting) &amp; curing complete, All material to confirm to relevant IS standards. The concrete mix design shall be confirming to latest IS 10262 with minimum cement content for durability &amp; the same shall be done in testing laboratory approved by the Engineer - in - charge. The mix design shall be inclusive of  using admixture / additives in recommended proportions as per IS 9103 to accelerate, retard setting of concrete, improve workability without impairing the strength and durability of concrete as per direction of Engineer in charge complete to the satisfaction. The rate should be inclusive of concrete cover blocks as per relevant IS standards.  [Note : Cement Content considered in the items is minimum 300 Kg/Cu.m excess / less cement used as per design mix]</t>
  </si>
  <si>
    <t>Lintel Beam</t>
  </si>
  <si>
    <t>Rate for all kinds of formwork shall include for providing necessary grooves, pattas, any pattern and shape, keeping holes at etc. over the concrete surface and rendering and finishing the same as directed by the Architects and Engineer in charge. Rates shall be inclusive for all heights &amp; levels if it is not specified in item description</t>
  </si>
  <si>
    <t>All holes for tie rods shall be grouted with cement mortar and bonding agent so as to match with surrounding exposed concrete as directed by the Architects and Engineer in charge. Rate of formwork shall be inclusive of the PVC cone ,Heavy quality PVC sleeves, tie rod &amp; grouting the holes etc complete.</t>
  </si>
  <si>
    <t xml:space="preserve">Providing form work rigid and water tight, centering and shuttering using best quality of plywood sheets. The quoted rates includes the required supporting system using of MS adjustable steel props / spans / H-Frames for all RCC works all heights / all levels  in horizontal / vertical / slanting surfaces of any shape and size including strutting, propping, bracing, staging etc. complete, so as to give smooth/ fair finish and careful removal of formwork etc. complete all as per specifications and direction of Engineer-in-charge. The Height of propping and centering below supporting floor to ceiling not exceeding 4.0mts. The form works shall be measured in the area in contact with the concrete surface only. </t>
  </si>
  <si>
    <t>Extra for additional height in centring, shuttering where ever required with adequate bracing, propping etc. including cost of de-shuttering and decentring at all levels, over a height of 3.75 m for every additional height of 1 metre or part thereof in suspended floors, roofs, landings, beams and balconies  (RCC Plan area to be measured and beam sides not to be considered). This is applicable where clear height of shuttering / gap between bottom of concrete &amp; Immediate base / support below concrete is more than 3.75 M.</t>
  </si>
  <si>
    <t xml:space="preserve">Providing , Supplying, fabricating and placing / fixing in position TMT reinforcement bars confirming to IS-1786 reinforcement manufactured by SAIL / TATA /JSW (Primary) or its equivalent for RCC structures / items as per design including transporting steel to the work site, handling, decoiling, cutting, bending, cranking, fabricating to required shape, placing in position and tying / binding the system with 16 gauge GI(not less than 1.0mm with two strands) wires, welding if necessary etc., for all floors / all levels / all heights complete as per specifications and direction of EIC. Measurement will be made on the length basis and converted into weight by using standard co-efficient (rolling margin's and wastage shall not be paid). The quoted rate should be inclusive the cost of Binding wire and the same will not be measured and paid separately. </t>
  </si>
  <si>
    <t>MT</t>
  </si>
  <si>
    <t>TMT bars- Fe-550D</t>
  </si>
  <si>
    <t>Providing, Laying and Constructing Brick Masonary works in true line and level with best quality table moulded bricks of approved manufacturer confirming to IS 1077-1986 with minimum crushing strength of 10 N/mm2 including scaffolding, staging, curing, all labour, hire and fuel charge for all tools and plants employed all lift etc. complete and as directed in C:M 1:4 (1 Part of cement and 4 Part crush sand). Mortar shall be provided in minimum thickness of 10 to 12mm on horizontal layers as well as for the vertical joints, joints finished flush &amp; racked to required depth and rubbed the surfaces with the soft bricks to have neatness as the works proceed etc complete in any shape, as directed.  (for walls, steps, chambers, drain, pillar ,column, butresses,parapet,encasing pipes  etc.)</t>
  </si>
  <si>
    <t>345mm thk</t>
  </si>
  <si>
    <t xml:space="preserve">230mm thk </t>
  </si>
  <si>
    <t>115mm thick</t>
  </si>
  <si>
    <t>Providing &amp; laying of Random rubble masonry with hard stone in foundation and plinth including levelling up with cement concrete 1:6:12 (1 cement : 6 coarse sand : 12 graded stone aggregate 20 mm nominal size) upto plinth level with :Cement mortar 1:6 (1 cement : 6 coarse sand)</t>
  </si>
  <si>
    <t xml:space="preserve">E. MS and Other Works </t>
  </si>
  <si>
    <t>SL. NO.</t>
  </si>
  <si>
    <t>DESCRIPTION OF WORK</t>
  </si>
  <si>
    <t>EARTHWORK</t>
  </si>
  <si>
    <t>CONCRETE WORK</t>
  </si>
  <si>
    <t>BRICKWORK &amp; PLASTER</t>
  </si>
  <si>
    <t>FINISHING WORK</t>
  </si>
  <si>
    <t>GST</t>
  </si>
  <si>
    <t>G. TOTAL</t>
  </si>
  <si>
    <t xml:space="preserve">NOTE: DSR RATES CONSIDERED </t>
  </si>
  <si>
    <t>Providing and installing the Pre-Cast Concrete Structure laced ith GRC Fiber for strength as per manufacturer's specification of M35 Grade with baluster, planks, etc complete with installation on ground using MS/Concrete with excavation, lifting, lead, concrete, etc. complete as per directions of Engineer-in-Charge.</t>
  </si>
  <si>
    <t xml:space="preserve">OTHER WORKS </t>
  </si>
  <si>
    <t>BOQ:</t>
  </si>
  <si>
    <t xml:space="preserve">CIVIL WORKS </t>
  </si>
  <si>
    <t xml:space="preserve">JODHPUR CENTRALIZED KITCHEN PROJECT </t>
  </si>
  <si>
    <t xml:space="preserve">SITE DEVELOPMENT AND COMPOUND WALL - JODHPUR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</si>
</sst>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7"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Arial"/>
      <family val="2"/>
    </font>
    <font>
      <sz val="11"/>
      <color theme="1"/>
      <name val="Arial"/>
      <family val="2"/>
    </font>
    <font>
      <sz val="10"/>
      <name val="Arial"/>
      <family val="2"/>
    </font>
    <font>
      <b/>
      <sz val="13"/>
      <color theme="0"/>
      <name val="Arial"/>
      <family val="2"/>
    </font>
    <font>
      <sz val="11"/>
      <name val="Arial"/>
      <family val="2"/>
    </font>
    <font>
      <b/>
      <sz val="12"/>
      <name val="Calibri"/>
      <family val="2"/>
    </font>
    <font>
      <sz val="11"/>
      <color indexed="56"/>
      <name val="Arial"/>
      <family val="2"/>
    </font>
    <font>
      <b/>
      <sz val="11"/>
      <name val="Arial"/>
      <family val="2"/>
    </font>
    <font>
      <b/>
      <sz val="12"/>
      <color indexed="30"/>
      <name val="Arial"/>
      <family val="2"/>
    </font>
    <font>
      <sz val="11"/>
      <name val="Calibri"/>
      <family val="2"/>
      <scheme val="minor"/>
    </font>
    <font>
      <b/>
      <sz val="12"/>
      <name val="Calibri"/>
      <family val="2"/>
      <scheme val="minor"/>
    </font>
    <font>
      <b/>
      <sz val="12"/>
      <color theme="0"/>
      <name val="Arial"/>
      <family val="2"/>
    </font>
    <font>
      <b/>
      <sz val="13"/>
      <name val="Arial"/>
      <family val="2"/>
    </font>
    <font>
      <b/>
      <sz val="12"/>
      <color rgb="FFFF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bottom style="thin">
        <color indexed="64"/>
      </bottom>
      <diagonal/>
    </border>
  </borders>
  <cellStyleXfs count="3">
    <xf numFmtId="0" fontId="0" fillId="0" borderId="0"/>
    <xf numFmtId="0" fontId="5" fillId="0" borderId="0"/>
    <xf numFmtId="0" fontId="5" fillId="0" borderId="0"/>
  </cellStyleXfs>
  <cellXfs count="73">
    <xf numFmtId="0" fontId="0" fillId="0" borderId="0" xfId="0"/>
    <xf numFmtId="0" fontId="0" fillId="0" borderId="9" xfId="0" applyBorder="1"/>
    <xf numFmtId="0" fontId="0" fillId="0" borderId="9" xfId="0" applyBorder="1" applyAlignment="1">
      <alignment horizontal="center" vertical="center"/>
    </xf>
    <xf numFmtId="0" fontId="3" fillId="0" borderId="1" xfId="0" applyFont="1" applyBorder="1"/>
    <xf numFmtId="0" fontId="3" fillId="0" borderId="2" xfId="0" applyFont="1" applyBorder="1"/>
    <xf numFmtId="0" fontId="4" fillId="0" borderId="0" xfId="0" applyFont="1"/>
    <xf numFmtId="0" fontId="7" fillId="0" borderId="0" xfId="1" applyFont="1" applyAlignment="1">
      <alignment horizontal="justify" vertical="top"/>
    </xf>
    <xf numFmtId="0" fontId="8" fillId="3" borderId="14"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7" fillId="0" borderId="17" xfId="1" applyFont="1" applyBorder="1" applyAlignment="1">
      <alignment horizontal="center" vertical="top" wrapText="1"/>
    </xf>
    <xf numFmtId="0" fontId="7" fillId="0" borderId="18" xfId="1" applyFont="1" applyBorder="1" applyAlignment="1">
      <alignment horizontal="justify" vertical="top" wrapText="1"/>
    </xf>
    <xf numFmtId="2" fontId="9" fillId="0" borderId="12" xfId="1" applyNumberFormat="1" applyFont="1" applyBorder="1" applyAlignment="1">
      <alignment horizontal="right" vertical="top" wrapText="1"/>
    </xf>
    <xf numFmtId="0" fontId="7" fillId="0" borderId="9" xfId="1" applyFont="1" applyBorder="1" applyAlignment="1">
      <alignment horizontal="center" vertical="top" wrapText="1"/>
    </xf>
    <xf numFmtId="0" fontId="7" fillId="0" borderId="8" xfId="1" applyFont="1" applyBorder="1" applyAlignment="1">
      <alignment horizontal="justify" vertical="top"/>
    </xf>
    <xf numFmtId="1" fontId="7" fillId="0" borderId="10" xfId="1" applyNumberFormat="1" applyFont="1" applyBorder="1" applyAlignment="1">
      <alignment horizontal="right" vertical="top"/>
    </xf>
    <xf numFmtId="0" fontId="11" fillId="4" borderId="1" xfId="1" applyFont="1" applyFill="1" applyBorder="1" applyAlignment="1">
      <alignment horizontal="center" vertical="top" wrapText="1"/>
    </xf>
    <xf numFmtId="0" fontId="11" fillId="4" borderId="4" xfId="1" applyFont="1" applyFill="1" applyBorder="1" applyAlignment="1">
      <alignment vertical="top" wrapText="1"/>
    </xf>
    <xf numFmtId="0" fontId="4" fillId="4" borderId="2" xfId="0" applyFont="1" applyFill="1" applyBorder="1"/>
    <xf numFmtId="0" fontId="12" fillId="4" borderId="2" xfId="0" applyFont="1" applyFill="1" applyBorder="1"/>
    <xf numFmtId="1" fontId="13" fillId="4" borderId="4" xfId="0" applyNumberFormat="1" applyFont="1" applyFill="1" applyBorder="1"/>
    <xf numFmtId="0" fontId="10" fillId="5" borderId="18" xfId="1" applyFont="1" applyFill="1" applyBorder="1" applyAlignment="1">
      <alignment horizontal="left" vertical="top" wrapText="1"/>
    </xf>
    <xf numFmtId="0" fontId="7" fillId="5" borderId="9" xfId="1" applyFont="1" applyFill="1" applyBorder="1" applyAlignment="1">
      <alignment horizontal="center" vertical="top" wrapText="1"/>
    </xf>
    <xf numFmtId="0" fontId="7" fillId="0" borderId="10" xfId="1" applyFont="1" applyBorder="1" applyAlignment="1">
      <alignment horizontal="justify" vertical="top"/>
    </xf>
    <xf numFmtId="0" fontId="13" fillId="4" borderId="4" xfId="0" applyFont="1" applyFill="1" applyBorder="1"/>
    <xf numFmtId="0" fontId="7" fillId="5" borderId="18" xfId="1" applyFont="1" applyFill="1" applyBorder="1" applyAlignment="1">
      <alignment horizontal="justify" vertical="top" wrapText="1"/>
    </xf>
    <xf numFmtId="0" fontId="4" fillId="0" borderId="0" xfId="0" applyFont="1" applyAlignment="1">
      <alignment wrapText="1"/>
    </xf>
    <xf numFmtId="0" fontId="7" fillId="0" borderId="19" xfId="1" applyFont="1" applyBorder="1" applyAlignment="1">
      <alignment horizontal="center" vertical="top" wrapText="1"/>
    </xf>
    <xf numFmtId="0" fontId="7" fillId="0" borderId="20" xfId="1" applyFont="1" applyBorder="1" applyAlignment="1">
      <alignment horizontal="center" vertical="top" wrapText="1"/>
    </xf>
    <xf numFmtId="0" fontId="10" fillId="5" borderId="21" xfId="1" applyFont="1" applyFill="1" applyBorder="1" applyAlignment="1">
      <alignment horizontal="left" vertical="top" wrapText="1"/>
    </xf>
    <xf numFmtId="0" fontId="7" fillId="5" borderId="6" xfId="1" applyFont="1" applyFill="1" applyBorder="1" applyAlignment="1">
      <alignment horizontal="center" vertical="top" wrapText="1"/>
    </xf>
    <xf numFmtId="0" fontId="7" fillId="0" borderId="5" xfId="1" applyFont="1" applyBorder="1" applyAlignment="1">
      <alignment horizontal="justify" vertical="top"/>
    </xf>
    <xf numFmtId="0" fontId="7" fillId="0" borderId="7" xfId="1" applyFont="1" applyBorder="1" applyAlignment="1">
      <alignment horizontal="justify" vertical="top"/>
    </xf>
    <xf numFmtId="0" fontId="7" fillId="6" borderId="8" xfId="1" applyFont="1" applyFill="1" applyBorder="1" applyAlignment="1">
      <alignment horizontal="justify" vertical="top"/>
    </xf>
    <xf numFmtId="2" fontId="9" fillId="0" borderId="0" xfId="1" applyNumberFormat="1" applyFont="1" applyAlignment="1">
      <alignment horizontal="right" vertical="top" wrapText="1"/>
    </xf>
    <xf numFmtId="2" fontId="9" fillId="0" borderId="9" xfId="1" applyNumberFormat="1" applyFont="1" applyBorder="1" applyAlignment="1">
      <alignment horizontal="right" vertical="top" wrapText="1"/>
    </xf>
    <xf numFmtId="0" fontId="7" fillId="0" borderId="22" xfId="1" applyFont="1" applyBorder="1" applyAlignment="1">
      <alignment horizontal="justify" vertical="top" wrapText="1"/>
    </xf>
    <xf numFmtId="1" fontId="7" fillId="0" borderId="23" xfId="1" applyNumberFormat="1" applyFont="1" applyBorder="1" applyAlignment="1">
      <alignment horizontal="right" vertical="top"/>
    </xf>
    <xf numFmtId="3" fontId="14" fillId="2" borderId="4" xfId="0" applyNumberFormat="1" applyFont="1" applyFill="1" applyBorder="1"/>
    <xf numFmtId="0" fontId="12" fillId="0" borderId="0" xfId="0" applyFont="1"/>
    <xf numFmtId="0" fontId="15" fillId="5" borderId="21" xfId="1" applyFont="1" applyFill="1" applyBorder="1" applyAlignment="1">
      <alignment horizontal="left" vertical="top" wrapText="1"/>
    </xf>
    <xf numFmtId="2" fontId="10" fillId="5" borderId="24" xfId="1" applyNumberFormat="1" applyFont="1" applyFill="1" applyBorder="1" applyAlignment="1">
      <alignment horizontal="right" wrapText="1"/>
    </xf>
    <xf numFmtId="0" fontId="7" fillId="5" borderId="6" xfId="1" applyFont="1" applyFill="1" applyBorder="1" applyAlignment="1">
      <alignment horizontal="center" wrapText="1"/>
    </xf>
    <xf numFmtId="0" fontId="7" fillId="0" borderId="5" xfId="1" applyFont="1" applyBorder="1" applyAlignment="1">
      <alignment horizontal="center" wrapText="1"/>
    </xf>
    <xf numFmtId="0" fontId="7" fillId="0" borderId="7" xfId="1" applyFont="1" applyBorder="1" applyAlignment="1">
      <alignment horizontal="center" wrapText="1"/>
    </xf>
    <xf numFmtId="0" fontId="10" fillId="5" borderId="18" xfId="1" applyFont="1" applyFill="1" applyBorder="1" applyAlignment="1">
      <alignment horizontal="center" vertical="top" wrapText="1"/>
    </xf>
    <xf numFmtId="2" fontId="10" fillId="5" borderId="12" xfId="1" applyNumberFormat="1" applyFont="1" applyFill="1" applyBorder="1" applyAlignment="1">
      <alignment horizontal="center" wrapText="1"/>
    </xf>
    <xf numFmtId="0" fontId="7" fillId="5" borderId="9" xfId="1" applyFont="1" applyFill="1" applyBorder="1" applyAlignment="1">
      <alignment horizontal="center" wrapText="1"/>
    </xf>
    <xf numFmtId="0" fontId="7" fillId="0" borderId="0" xfId="1" applyFont="1" applyAlignment="1">
      <alignment horizontal="center" wrapText="1"/>
    </xf>
    <xf numFmtId="0" fontId="7" fillId="0" borderId="9" xfId="1" applyFont="1" applyBorder="1" applyAlignment="1">
      <alignment vertical="top" wrapText="1"/>
    </xf>
    <xf numFmtId="0" fontId="7" fillId="5" borderId="9" xfId="1" applyFont="1" applyFill="1" applyBorder="1" applyAlignment="1">
      <alignment vertical="top" wrapText="1"/>
    </xf>
    <xf numFmtId="1" fontId="7" fillId="0" borderId="10" xfId="1" applyNumberFormat="1" applyFont="1" applyBorder="1" applyAlignment="1">
      <alignment horizontal="justify" vertical="top"/>
    </xf>
    <xf numFmtId="0" fontId="7" fillId="6" borderId="18" xfId="1" applyFont="1" applyFill="1" applyBorder="1" applyAlignment="1">
      <alignment horizontal="justify" vertical="top" wrapText="1"/>
    </xf>
    <xf numFmtId="0" fontId="7" fillId="6" borderId="9" xfId="1" applyFont="1" applyFill="1" applyBorder="1" applyAlignment="1">
      <alignment horizontal="center" vertical="top" wrapText="1"/>
    </xf>
    <xf numFmtId="0" fontId="1" fillId="2" borderId="9" xfId="0" applyFont="1" applyFill="1" applyBorder="1"/>
    <xf numFmtId="44" fontId="0" fillId="0" borderId="9" xfId="0" applyNumberFormat="1" applyBorder="1"/>
    <xf numFmtId="44" fontId="2" fillId="0" borderId="9" xfId="0" applyNumberFormat="1" applyFont="1" applyBorder="1"/>
    <xf numFmtId="44" fontId="0" fillId="0" borderId="0" xfId="0" applyNumberFormat="1"/>
    <xf numFmtId="44" fontId="16" fillId="0" borderId="9" xfId="0" applyNumberFormat="1" applyFont="1" applyBorder="1"/>
    <xf numFmtId="0" fontId="7" fillId="0" borderId="17" xfId="1" applyFont="1" applyBorder="1" applyAlignment="1">
      <alignment horizontal="center" vertical="top" wrapText="1"/>
    </xf>
    <xf numFmtId="0" fontId="2" fillId="7" borderId="11" xfId="0" applyFont="1" applyFill="1" applyBorder="1" applyAlignment="1">
      <alignment horizontal="center"/>
    </xf>
    <xf numFmtId="0" fontId="2" fillId="7" borderId="12" xfId="0" applyFont="1" applyFill="1" applyBorder="1" applyAlignment="1">
      <alignment horizontal="center"/>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8" fillId="0" borderId="16" xfId="1" applyFont="1" applyBorder="1" applyAlignment="1">
      <alignment horizontal="center" vertical="center" wrapText="1"/>
    </xf>
    <xf numFmtId="0" fontId="8" fillId="0" borderId="22" xfId="1" applyFont="1" applyBorder="1" applyAlignment="1">
      <alignment horizontal="center" vertical="center" wrapText="1"/>
    </xf>
    <xf numFmtId="0" fontId="7" fillId="0" borderId="17" xfId="1" applyFont="1" applyBorder="1" applyAlignment="1">
      <alignment horizontal="center" vertical="top" wrapText="1"/>
    </xf>
    <xf numFmtId="0" fontId="14" fillId="2" borderId="1" xfId="1" applyFont="1" applyFill="1" applyBorder="1" applyAlignment="1">
      <alignment horizontal="center" vertical="top" wrapText="1"/>
    </xf>
    <xf numFmtId="0" fontId="14" fillId="2" borderId="2" xfId="1" applyFont="1" applyFill="1" applyBorder="1" applyAlignment="1">
      <alignment horizontal="center" vertical="top" wrapText="1"/>
    </xf>
    <xf numFmtId="0" fontId="14" fillId="2" borderId="3" xfId="1" applyFont="1" applyFill="1" applyBorder="1" applyAlignment="1">
      <alignment horizontal="center" vertical="top" wrapText="1"/>
    </xf>
    <xf numFmtId="0" fontId="6" fillId="2" borderId="16" xfId="1" applyFont="1" applyFill="1" applyBorder="1" applyAlignment="1">
      <alignment horizontal="center" vertical="center" wrapText="1"/>
    </xf>
    <xf numFmtId="0" fontId="6" fillId="2" borderId="13" xfId="1" applyFont="1" applyFill="1" applyBorder="1" applyAlignment="1">
      <alignment horizontal="center" vertical="center" wrapText="1"/>
    </xf>
    <xf numFmtId="2" fontId="6" fillId="2" borderId="16" xfId="1" applyNumberFormat="1" applyFont="1" applyFill="1" applyBorder="1" applyAlignment="1">
      <alignment horizontal="center" vertical="center" wrapText="1"/>
    </xf>
    <xf numFmtId="2" fontId="6" fillId="2" borderId="13" xfId="1" applyNumberFormat="1" applyFont="1" applyFill="1" applyBorder="1" applyAlignment="1">
      <alignment horizontal="center" vertical="center" wrapText="1"/>
    </xf>
  </cellXfs>
  <cellStyles count="3">
    <cellStyle name="Normal" xfId="0" builtinId="0"/>
    <cellStyle name="Normal 2" xfId="1"/>
    <cellStyle name="Normal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workbookViewId="0">
      <selection activeCell="A17" sqref="A17:B17"/>
    </sheetView>
  </sheetViews>
  <sheetFormatPr defaultRowHeight="14.5" x14ac:dyDescent="0.35"/>
  <cols>
    <col min="2" max="2" width="38" customWidth="1"/>
    <col min="3" max="3" width="19" bestFit="1" customWidth="1"/>
  </cols>
  <sheetData>
    <row r="1" spans="1:3" x14ac:dyDescent="0.35">
      <c r="A1" t="s">
        <v>79</v>
      </c>
      <c r="B1" t="s">
        <v>82</v>
      </c>
    </row>
    <row r="2" spans="1:3" x14ac:dyDescent="0.35">
      <c r="B2" t="s">
        <v>80</v>
      </c>
    </row>
    <row r="3" spans="1:3" x14ac:dyDescent="0.35">
      <c r="B3" t="s">
        <v>81</v>
      </c>
    </row>
    <row r="5" spans="1:3" x14ac:dyDescent="0.35">
      <c r="A5" s="53" t="s">
        <v>68</v>
      </c>
      <c r="B5" s="53" t="s">
        <v>69</v>
      </c>
      <c r="C5" s="53" t="s">
        <v>7</v>
      </c>
    </row>
    <row r="6" spans="1:3" x14ac:dyDescent="0.35">
      <c r="A6" s="1"/>
      <c r="B6" s="1"/>
      <c r="C6" s="1"/>
    </row>
    <row r="7" spans="1:3" x14ac:dyDescent="0.35">
      <c r="A7" s="2">
        <v>1</v>
      </c>
      <c r="B7" s="1" t="s">
        <v>70</v>
      </c>
      <c r="C7" s="54">
        <f>'BOQ- SITE DEV AND COMP WALL'!G17</f>
        <v>0</v>
      </c>
    </row>
    <row r="8" spans="1:3" x14ac:dyDescent="0.35">
      <c r="A8" s="2"/>
      <c r="B8" s="1"/>
      <c r="C8" s="1"/>
    </row>
    <row r="9" spans="1:3" x14ac:dyDescent="0.35">
      <c r="A9" s="2">
        <v>2</v>
      </c>
      <c r="B9" s="1" t="s">
        <v>71</v>
      </c>
      <c r="C9" s="54">
        <f>'BOQ- SITE DEV AND COMP WALL'!G39</f>
        <v>0</v>
      </c>
    </row>
    <row r="10" spans="1:3" x14ac:dyDescent="0.35">
      <c r="A10" s="2"/>
      <c r="B10" s="1"/>
      <c r="C10" s="1"/>
    </row>
    <row r="11" spans="1:3" x14ac:dyDescent="0.35">
      <c r="A11" s="2">
        <v>3</v>
      </c>
      <c r="B11" s="1" t="s">
        <v>72</v>
      </c>
      <c r="C11" s="54">
        <f>'BOQ- SITE DEV AND COMP WALL'!G51</f>
        <v>0</v>
      </c>
    </row>
    <row r="12" spans="1:3" x14ac:dyDescent="0.35">
      <c r="A12" s="2"/>
      <c r="B12" s="1"/>
      <c r="C12" s="1"/>
    </row>
    <row r="13" spans="1:3" x14ac:dyDescent="0.35">
      <c r="A13" s="2">
        <v>4</v>
      </c>
      <c r="B13" s="1" t="s">
        <v>73</v>
      </c>
      <c r="C13" s="54">
        <f>'BOQ- SITE DEV AND COMP WALL'!G58</f>
        <v>0</v>
      </c>
    </row>
    <row r="14" spans="1:3" x14ac:dyDescent="0.35">
      <c r="A14" s="2"/>
      <c r="B14" s="1"/>
      <c r="C14" s="54"/>
    </row>
    <row r="15" spans="1:3" x14ac:dyDescent="0.35">
      <c r="A15" s="2">
        <v>5</v>
      </c>
      <c r="B15" s="1" t="s">
        <v>78</v>
      </c>
      <c r="C15" s="54">
        <f>'BOQ- SITE DEV AND COMP WALL'!G61</f>
        <v>0</v>
      </c>
    </row>
    <row r="16" spans="1:3" x14ac:dyDescent="0.35">
      <c r="A16" s="1"/>
      <c r="B16" s="1"/>
      <c r="C16" s="1"/>
    </row>
    <row r="17" spans="1:3" x14ac:dyDescent="0.35">
      <c r="A17" s="59" t="s">
        <v>4</v>
      </c>
      <c r="B17" s="60"/>
      <c r="C17" s="55">
        <f>SUM(C7:C15)</f>
        <v>0</v>
      </c>
    </row>
    <row r="19" spans="1:3" x14ac:dyDescent="0.35">
      <c r="A19" s="59" t="s">
        <v>74</v>
      </c>
      <c r="B19" s="60"/>
      <c r="C19" s="55">
        <f>C17*0.18</f>
        <v>0</v>
      </c>
    </row>
    <row r="20" spans="1:3" x14ac:dyDescent="0.35">
      <c r="C20" s="56"/>
    </row>
    <row r="21" spans="1:3" ht="15.5" x14ac:dyDescent="0.35">
      <c r="A21" s="59" t="s">
        <v>75</v>
      </c>
      <c r="B21" s="60"/>
      <c r="C21" s="57">
        <f>C19+C17</f>
        <v>0</v>
      </c>
    </row>
    <row r="24" spans="1:3" x14ac:dyDescent="0.35">
      <c r="A24" t="s">
        <v>76</v>
      </c>
      <c r="C24" s="56"/>
    </row>
  </sheetData>
  <mergeCells count="3">
    <mergeCell ref="A17:B17"/>
    <mergeCell ref="A19:B19"/>
    <mergeCell ref="A21:B21"/>
  </mergeCells>
  <pageMargins left="0.7" right="0.7" top="0.75" bottom="0.75" header="0.3" footer="0.3"/>
  <pageSetup scale="1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view="pageBreakPreview" zoomScale="64" zoomScaleNormal="85" zoomScaleSheetLayoutView="85" zoomScalePageLayoutView="85" workbookViewId="0">
      <selection activeCell="B1" sqref="B1"/>
    </sheetView>
  </sheetViews>
  <sheetFormatPr defaultColWidth="9.1796875" defaultRowHeight="14.5" x14ac:dyDescent="0.35"/>
  <cols>
    <col min="1" max="1" width="7.26953125" style="5" customWidth="1"/>
    <col min="2" max="2" width="82.81640625" style="25" customWidth="1"/>
    <col min="3" max="3" width="13" style="5" bestFit="1" customWidth="1"/>
    <col min="4" max="4" width="9.1796875" style="5"/>
    <col min="5" max="5" width="2.7265625" style="5" customWidth="1"/>
    <col min="6" max="6" width="9.1796875" style="38" customWidth="1"/>
    <col min="7" max="7" width="15.1796875" style="38" customWidth="1"/>
    <col min="8" max="8" width="9.81640625" style="5" bestFit="1" customWidth="1"/>
    <col min="9" max="11" width="9.1796875" style="5"/>
    <col min="12" max="12" width="74.54296875" style="5" customWidth="1"/>
    <col min="13" max="16384" width="9.1796875" style="5"/>
  </cols>
  <sheetData>
    <row r="1" spans="1:7" ht="23.5" thickBot="1" x14ac:dyDescent="0.55000000000000004">
      <c r="A1" s="3" t="s">
        <v>1</v>
      </c>
      <c r="B1" s="4"/>
      <c r="C1" s="4"/>
      <c r="D1" s="4"/>
      <c r="E1" s="4"/>
      <c r="F1" s="4"/>
      <c r="G1" s="4"/>
    </row>
    <row r="2" spans="1:7" ht="17" hidden="1" customHeight="1" thickBot="1" x14ac:dyDescent="0.35">
      <c r="A2" s="69" t="s">
        <v>2</v>
      </c>
      <c r="B2" s="69" t="s">
        <v>3</v>
      </c>
      <c r="C2" s="71" t="s">
        <v>4</v>
      </c>
      <c r="D2" s="69" t="s">
        <v>5</v>
      </c>
      <c r="E2" s="6"/>
      <c r="F2" s="61"/>
      <c r="G2" s="62"/>
    </row>
    <row r="3" spans="1:7" ht="17.25" customHeight="1" thickBot="1" x14ac:dyDescent="0.35">
      <c r="A3" s="70"/>
      <c r="B3" s="70"/>
      <c r="C3" s="72"/>
      <c r="D3" s="70"/>
      <c r="E3" s="63"/>
      <c r="F3" s="7" t="s">
        <v>6</v>
      </c>
      <c r="G3" s="8" t="s">
        <v>7</v>
      </c>
    </row>
    <row r="4" spans="1:7" ht="16.5" x14ac:dyDescent="0.3">
      <c r="A4" s="27"/>
      <c r="B4" s="39" t="s">
        <v>39</v>
      </c>
      <c r="C4" s="40"/>
      <c r="D4" s="41"/>
      <c r="E4" s="64"/>
      <c r="F4" s="42"/>
      <c r="G4" s="43"/>
    </row>
    <row r="5" spans="1:7" ht="14" x14ac:dyDescent="0.3">
      <c r="A5" s="9"/>
      <c r="B5" s="44"/>
      <c r="C5" s="45"/>
      <c r="D5" s="46"/>
      <c r="E5" s="47"/>
      <c r="F5" s="42"/>
      <c r="G5" s="43"/>
    </row>
    <row r="6" spans="1:7" ht="156.75" customHeight="1" x14ac:dyDescent="0.3">
      <c r="A6" s="65">
        <v>1</v>
      </c>
      <c r="B6" s="10" t="s">
        <v>40</v>
      </c>
      <c r="C6" s="11"/>
      <c r="D6" s="48"/>
      <c r="E6" s="6"/>
      <c r="F6" s="13"/>
      <c r="G6" s="22"/>
    </row>
    <row r="7" spans="1:7" ht="70" x14ac:dyDescent="0.3">
      <c r="A7" s="65"/>
      <c r="B7" s="24" t="s">
        <v>41</v>
      </c>
      <c r="C7" s="11"/>
      <c r="D7" s="49"/>
      <c r="E7" s="6"/>
      <c r="F7" s="13"/>
      <c r="G7" s="22"/>
    </row>
    <row r="8" spans="1:7" ht="14" x14ac:dyDescent="0.3">
      <c r="A8" s="9" t="s">
        <v>13</v>
      </c>
      <c r="B8" s="24" t="s">
        <v>42</v>
      </c>
      <c r="C8" s="11">
        <v>1392.2945312499996</v>
      </c>
      <c r="D8" s="12" t="s">
        <v>29</v>
      </c>
      <c r="E8" s="6"/>
      <c r="F8" s="13"/>
      <c r="G8" s="14"/>
    </row>
    <row r="9" spans="1:7" ht="14" x14ac:dyDescent="0.3">
      <c r="A9" s="9" t="s">
        <v>16</v>
      </c>
      <c r="B9" s="24" t="s">
        <v>43</v>
      </c>
      <c r="C9" s="11"/>
      <c r="D9" s="12" t="s">
        <v>29</v>
      </c>
      <c r="E9" s="6"/>
      <c r="F9" s="13"/>
      <c r="G9" s="14"/>
    </row>
    <row r="10" spans="1:7" ht="14" x14ac:dyDescent="0.3">
      <c r="A10" s="9" t="s">
        <v>18</v>
      </c>
      <c r="B10" s="24" t="s">
        <v>44</v>
      </c>
      <c r="C10" s="11">
        <v>4176.8835937499989</v>
      </c>
      <c r="D10" s="12" t="s">
        <v>29</v>
      </c>
      <c r="E10" s="6"/>
      <c r="F10" s="13"/>
      <c r="G10" s="14"/>
    </row>
    <row r="11" spans="1:7" ht="84" x14ac:dyDescent="0.3">
      <c r="A11" s="9">
        <v>2</v>
      </c>
      <c r="B11" s="10" t="s">
        <v>45</v>
      </c>
      <c r="C11" s="11"/>
      <c r="D11" s="12" t="s">
        <v>9</v>
      </c>
      <c r="E11" s="6"/>
      <c r="F11" s="13"/>
      <c r="G11" s="14"/>
    </row>
    <row r="12" spans="1:7" ht="42" x14ac:dyDescent="0.3">
      <c r="A12" s="9">
        <v>3</v>
      </c>
      <c r="B12" s="10" t="s">
        <v>46</v>
      </c>
      <c r="C12" s="11">
        <v>1</v>
      </c>
      <c r="D12" s="12" t="s">
        <v>29</v>
      </c>
      <c r="E12" s="6"/>
      <c r="F12" s="13"/>
      <c r="G12" s="14"/>
    </row>
    <row r="13" spans="1:7" ht="28" x14ac:dyDescent="0.3">
      <c r="A13" s="9">
        <v>4</v>
      </c>
      <c r="B13" s="10" t="s">
        <v>47</v>
      </c>
      <c r="C13" s="11">
        <v>1</v>
      </c>
      <c r="D13" s="12" t="s">
        <v>29</v>
      </c>
      <c r="E13" s="6"/>
      <c r="F13" s="13"/>
      <c r="G13" s="14"/>
    </row>
    <row r="14" spans="1:7" ht="144" customHeight="1" x14ac:dyDescent="0.3">
      <c r="A14" s="9">
        <v>5</v>
      </c>
      <c r="B14" s="10" t="s">
        <v>48</v>
      </c>
      <c r="C14" s="11">
        <v>2107.3105872000001</v>
      </c>
      <c r="D14" s="12" t="s">
        <v>15</v>
      </c>
      <c r="E14" s="6"/>
      <c r="F14" s="13"/>
      <c r="G14" s="14"/>
    </row>
    <row r="15" spans="1:7" ht="28" x14ac:dyDescent="0.3">
      <c r="A15" s="9">
        <v>6</v>
      </c>
      <c r="B15" s="10" t="s">
        <v>49</v>
      </c>
      <c r="C15" s="11">
        <v>5569.1781249999985</v>
      </c>
      <c r="D15" s="12" t="s">
        <v>15</v>
      </c>
      <c r="E15" s="6"/>
      <c r="F15" s="13"/>
      <c r="G15" s="14"/>
    </row>
    <row r="16" spans="1:7" ht="112.5" thickBot="1" x14ac:dyDescent="0.35">
      <c r="A16" s="9">
        <v>7</v>
      </c>
      <c r="B16" s="10" t="s">
        <v>8</v>
      </c>
      <c r="C16" s="11">
        <v>1</v>
      </c>
      <c r="D16" s="12" t="s">
        <v>9</v>
      </c>
      <c r="E16" s="6"/>
      <c r="F16" s="13"/>
      <c r="G16" s="14"/>
    </row>
    <row r="17" spans="1:7" ht="16" thickBot="1" x14ac:dyDescent="0.4">
      <c r="A17" s="15"/>
      <c r="B17" s="16" t="s">
        <v>10</v>
      </c>
      <c r="C17" s="17"/>
      <c r="D17" s="17"/>
      <c r="E17" s="18"/>
      <c r="F17" s="18"/>
      <c r="G17" s="19"/>
    </row>
    <row r="18" spans="1:7" ht="14" x14ac:dyDescent="0.3">
      <c r="A18" s="9"/>
      <c r="B18" s="20" t="s">
        <v>11</v>
      </c>
      <c r="C18" s="11"/>
      <c r="D18" s="21"/>
      <c r="E18" s="6"/>
      <c r="F18" s="13"/>
      <c r="G18" s="22"/>
    </row>
    <row r="19" spans="1:7" ht="98" x14ac:dyDescent="0.3">
      <c r="A19" s="9">
        <v>8</v>
      </c>
      <c r="B19" s="24" t="s">
        <v>50</v>
      </c>
      <c r="C19" s="11">
        <v>58.395645000000009</v>
      </c>
      <c r="D19" s="21" t="s">
        <v>29</v>
      </c>
      <c r="E19" s="6"/>
      <c r="F19" s="13"/>
      <c r="G19" s="14"/>
    </row>
    <row r="20" spans="1:7" ht="98" x14ac:dyDescent="0.3">
      <c r="A20" s="9">
        <v>9</v>
      </c>
      <c r="B20" s="24" t="s">
        <v>51</v>
      </c>
      <c r="C20" s="11">
        <v>1</v>
      </c>
      <c r="D20" s="12" t="s">
        <v>29</v>
      </c>
      <c r="E20" s="6"/>
      <c r="F20" s="13"/>
      <c r="G20" s="14"/>
    </row>
    <row r="21" spans="1:7" ht="28" x14ac:dyDescent="0.3">
      <c r="A21" s="9">
        <v>10</v>
      </c>
      <c r="B21" s="10" t="s">
        <v>52</v>
      </c>
      <c r="C21" s="11">
        <v>1</v>
      </c>
      <c r="D21" s="12" t="s">
        <v>37</v>
      </c>
      <c r="E21" s="6"/>
      <c r="F21" s="13"/>
      <c r="G21" s="14"/>
    </row>
    <row r="22" spans="1:7" ht="224" x14ac:dyDescent="0.3">
      <c r="A22" s="9">
        <v>11</v>
      </c>
      <c r="B22" s="10" t="s">
        <v>53</v>
      </c>
      <c r="C22" s="11"/>
      <c r="D22" s="12"/>
      <c r="E22" s="6"/>
      <c r="F22" s="13"/>
      <c r="G22" s="14"/>
    </row>
    <row r="23" spans="1:7" ht="14" x14ac:dyDescent="0.3">
      <c r="A23" s="9" t="s">
        <v>13</v>
      </c>
      <c r="B23" s="10" t="s">
        <v>54</v>
      </c>
      <c r="C23" s="11">
        <v>8.2484325000000016</v>
      </c>
      <c r="D23" s="12" t="s">
        <v>29</v>
      </c>
      <c r="E23" s="6"/>
      <c r="F23" s="13"/>
      <c r="G23" s="14"/>
    </row>
    <row r="24" spans="1:7" ht="224" x14ac:dyDescent="0.3">
      <c r="A24" s="9">
        <v>12</v>
      </c>
      <c r="B24" s="10" t="s">
        <v>12</v>
      </c>
      <c r="C24" s="11"/>
      <c r="D24" s="12"/>
      <c r="E24" s="6"/>
      <c r="F24" s="13"/>
      <c r="G24" s="14"/>
    </row>
    <row r="25" spans="1:7" ht="14" x14ac:dyDescent="0.3">
      <c r="A25" s="9" t="s">
        <v>13</v>
      </c>
      <c r="B25" s="10" t="s">
        <v>14</v>
      </c>
      <c r="C25" s="11">
        <v>240.57266625000003</v>
      </c>
      <c r="D25" s="12" t="s">
        <v>15</v>
      </c>
      <c r="E25" s="6"/>
      <c r="F25" s="13"/>
      <c r="G25" s="14"/>
    </row>
    <row r="26" spans="1:7" ht="14" x14ac:dyDescent="0.3">
      <c r="A26" s="9" t="s">
        <v>16</v>
      </c>
      <c r="B26" s="10" t="s">
        <v>17</v>
      </c>
      <c r="C26" s="11">
        <v>1</v>
      </c>
      <c r="D26" s="12" t="s">
        <v>15</v>
      </c>
      <c r="E26" s="6"/>
      <c r="F26" s="13"/>
      <c r="G26" s="14"/>
    </row>
    <row r="27" spans="1:7" ht="14" x14ac:dyDescent="0.3">
      <c r="A27" s="9" t="s">
        <v>18</v>
      </c>
      <c r="B27" s="10" t="s">
        <v>19</v>
      </c>
      <c r="C27" s="11">
        <v>1</v>
      </c>
      <c r="D27" s="12" t="s">
        <v>15</v>
      </c>
      <c r="E27" s="6"/>
      <c r="F27" s="13"/>
      <c r="G27" s="14"/>
    </row>
    <row r="28" spans="1:7" ht="14" x14ac:dyDescent="0.3">
      <c r="A28" s="9" t="s">
        <v>20</v>
      </c>
      <c r="B28" s="10" t="s">
        <v>21</v>
      </c>
      <c r="C28" s="11">
        <v>300.99090000000001</v>
      </c>
      <c r="D28" s="12" t="s">
        <v>15</v>
      </c>
      <c r="E28" s="6"/>
      <c r="F28" s="13"/>
      <c r="G28" s="14"/>
    </row>
    <row r="29" spans="1:7" ht="56" x14ac:dyDescent="0.3">
      <c r="A29" s="9">
        <v>13</v>
      </c>
      <c r="B29" s="10" t="s">
        <v>55</v>
      </c>
      <c r="C29" s="11"/>
      <c r="D29" s="12"/>
      <c r="E29" s="6"/>
      <c r="F29" s="13"/>
      <c r="G29" s="22"/>
    </row>
    <row r="30" spans="1:7" ht="56" x14ac:dyDescent="0.3">
      <c r="A30" s="9"/>
      <c r="B30" s="10" t="s">
        <v>56</v>
      </c>
      <c r="C30" s="11"/>
      <c r="D30" s="12"/>
      <c r="E30" s="6"/>
      <c r="F30" s="13"/>
      <c r="G30" s="22"/>
    </row>
    <row r="31" spans="1:7" ht="112" x14ac:dyDescent="0.3">
      <c r="A31" s="9"/>
      <c r="B31" s="10" t="s">
        <v>57</v>
      </c>
      <c r="C31" s="11"/>
      <c r="D31" s="12"/>
      <c r="E31" s="6"/>
      <c r="F31" s="13"/>
      <c r="G31" s="22"/>
    </row>
    <row r="32" spans="1:7" ht="14" x14ac:dyDescent="0.3">
      <c r="A32" s="9" t="s">
        <v>13</v>
      </c>
      <c r="B32" s="10" t="s">
        <v>14</v>
      </c>
      <c r="C32" s="11">
        <v>140.33249999999998</v>
      </c>
      <c r="D32" s="12" t="s">
        <v>30</v>
      </c>
      <c r="E32" s="6"/>
      <c r="F32" s="13"/>
      <c r="G32" s="22"/>
    </row>
    <row r="33" spans="1:7" ht="14" x14ac:dyDescent="0.3">
      <c r="A33" s="9" t="s">
        <v>16</v>
      </c>
      <c r="B33" s="10" t="s">
        <v>17</v>
      </c>
      <c r="C33" s="11">
        <v>1</v>
      </c>
      <c r="D33" s="12" t="s">
        <v>30</v>
      </c>
      <c r="E33" s="6"/>
      <c r="F33" s="13"/>
      <c r="G33" s="22"/>
    </row>
    <row r="34" spans="1:7" ht="14" x14ac:dyDescent="0.3">
      <c r="A34" s="9" t="s">
        <v>18</v>
      </c>
      <c r="B34" s="10" t="s">
        <v>19</v>
      </c>
      <c r="C34" s="11">
        <v>1</v>
      </c>
      <c r="D34" s="12" t="s">
        <v>30</v>
      </c>
      <c r="E34" s="6"/>
      <c r="F34" s="13"/>
      <c r="G34" s="22"/>
    </row>
    <row r="35" spans="1:7" ht="14" x14ac:dyDescent="0.3">
      <c r="A35" s="9" t="s">
        <v>20</v>
      </c>
      <c r="B35" s="10" t="s">
        <v>21</v>
      </c>
      <c r="C35" s="11">
        <v>1433.29</v>
      </c>
      <c r="D35" s="12" t="s">
        <v>30</v>
      </c>
      <c r="E35" s="6"/>
      <c r="F35" s="13"/>
      <c r="G35" s="22"/>
    </row>
    <row r="36" spans="1:7" ht="84" x14ac:dyDescent="0.3">
      <c r="A36" s="9">
        <v>14</v>
      </c>
      <c r="B36" s="24" t="s">
        <v>58</v>
      </c>
      <c r="C36" s="11"/>
      <c r="D36" s="21" t="s">
        <v>30</v>
      </c>
      <c r="E36" s="6"/>
      <c r="F36" s="13"/>
      <c r="G36" s="22"/>
    </row>
    <row r="37" spans="1:7" ht="140" x14ac:dyDescent="0.3">
      <c r="A37" s="9">
        <v>15</v>
      </c>
      <c r="B37" s="24" t="s">
        <v>59</v>
      </c>
      <c r="C37" s="11">
        <v>61</v>
      </c>
      <c r="D37" s="21" t="s">
        <v>60</v>
      </c>
      <c r="E37" s="6"/>
      <c r="F37" s="13"/>
      <c r="G37" s="50"/>
    </row>
    <row r="38" spans="1:7" thickBot="1" x14ac:dyDescent="0.35">
      <c r="A38" s="26"/>
      <c r="B38" s="24" t="s">
        <v>61</v>
      </c>
      <c r="C38" s="11"/>
      <c r="D38" s="21"/>
      <c r="E38" s="6"/>
      <c r="F38" s="13"/>
      <c r="G38" s="22"/>
    </row>
    <row r="39" spans="1:7" ht="16" thickBot="1" x14ac:dyDescent="0.4">
      <c r="A39" s="15"/>
      <c r="B39" s="16" t="s">
        <v>10</v>
      </c>
      <c r="C39" s="17"/>
      <c r="D39" s="17"/>
      <c r="E39" s="18"/>
      <c r="F39" s="18"/>
      <c r="G39" s="19"/>
    </row>
    <row r="40" spans="1:7" ht="14" x14ac:dyDescent="0.3">
      <c r="A40" s="9"/>
      <c r="B40" s="20" t="s">
        <v>22</v>
      </c>
      <c r="C40" s="11"/>
      <c r="D40" s="21"/>
      <c r="E40" s="6"/>
      <c r="F40" s="13"/>
      <c r="G40" s="22"/>
    </row>
    <row r="41" spans="1:7" ht="126" x14ac:dyDescent="0.3">
      <c r="A41" s="9">
        <v>16</v>
      </c>
      <c r="B41" s="51" t="s">
        <v>62</v>
      </c>
      <c r="C41" s="11"/>
      <c r="D41" s="52"/>
      <c r="E41" s="6"/>
      <c r="F41" s="13"/>
      <c r="G41" s="22"/>
    </row>
    <row r="42" spans="1:7" ht="14" x14ac:dyDescent="0.3">
      <c r="A42" s="9" t="s">
        <v>13</v>
      </c>
      <c r="B42" s="51" t="s">
        <v>63</v>
      </c>
      <c r="C42" s="11">
        <v>1</v>
      </c>
      <c r="D42" s="52" t="s">
        <v>29</v>
      </c>
      <c r="E42" s="6"/>
      <c r="F42" s="13"/>
      <c r="G42" s="14"/>
    </row>
    <row r="43" spans="1:7" ht="14" x14ac:dyDescent="0.3">
      <c r="A43" s="9" t="s">
        <v>16</v>
      </c>
      <c r="B43" s="10" t="s">
        <v>64</v>
      </c>
      <c r="C43" s="11">
        <v>144.67146750000001</v>
      </c>
      <c r="D43" s="12" t="s">
        <v>29</v>
      </c>
      <c r="E43" s="6"/>
      <c r="F43" s="13"/>
      <c r="G43" s="14"/>
    </row>
    <row r="44" spans="1:7" ht="14" x14ac:dyDescent="0.3">
      <c r="A44" s="9" t="s">
        <v>18</v>
      </c>
      <c r="B44" s="10" t="s">
        <v>65</v>
      </c>
      <c r="C44" s="11">
        <v>1</v>
      </c>
      <c r="D44" s="12" t="s">
        <v>9</v>
      </c>
      <c r="E44" s="6"/>
      <c r="F44" s="13"/>
      <c r="G44" s="14"/>
    </row>
    <row r="45" spans="1:7" ht="56" x14ac:dyDescent="0.3">
      <c r="A45" s="9">
        <v>17</v>
      </c>
      <c r="B45" s="10" t="s">
        <v>66</v>
      </c>
      <c r="C45" s="11">
        <v>122.5125</v>
      </c>
      <c r="D45" s="12" t="s">
        <v>29</v>
      </c>
      <c r="E45" s="6"/>
      <c r="F45" s="13"/>
      <c r="G45" s="14"/>
    </row>
    <row r="46" spans="1:7" ht="84" x14ac:dyDescent="0.3">
      <c r="A46" s="9">
        <v>18</v>
      </c>
      <c r="B46" s="10" t="s">
        <v>23</v>
      </c>
      <c r="C46" s="11">
        <v>1</v>
      </c>
      <c r="D46" s="12" t="s">
        <v>9</v>
      </c>
      <c r="E46" s="6"/>
      <c r="F46" s="13"/>
      <c r="G46" s="14"/>
    </row>
    <row r="47" spans="1:7" ht="14" x14ac:dyDescent="0.3">
      <c r="A47" s="9">
        <v>19</v>
      </c>
      <c r="B47" s="10" t="s">
        <v>24</v>
      </c>
      <c r="C47" s="11">
        <v>1</v>
      </c>
      <c r="D47" s="12" t="s">
        <v>9</v>
      </c>
      <c r="E47" s="6"/>
      <c r="F47" s="13"/>
      <c r="G47" s="14"/>
    </row>
    <row r="48" spans="1:7" ht="98" x14ac:dyDescent="0.3">
      <c r="A48" s="9">
        <v>20</v>
      </c>
      <c r="B48" s="10" t="s">
        <v>25</v>
      </c>
      <c r="C48" s="11">
        <v>961.67893500000014</v>
      </c>
      <c r="D48" s="12" t="s">
        <v>9</v>
      </c>
      <c r="E48" s="6"/>
      <c r="F48" s="13"/>
      <c r="G48" s="14"/>
    </row>
    <row r="49" spans="1:7" ht="28" x14ac:dyDescent="0.3">
      <c r="A49" s="9" t="s">
        <v>13</v>
      </c>
      <c r="B49" s="10" t="s">
        <v>26</v>
      </c>
      <c r="C49" s="11">
        <v>1</v>
      </c>
      <c r="D49" s="12" t="s">
        <v>27</v>
      </c>
      <c r="E49" s="6"/>
      <c r="F49" s="13"/>
      <c r="G49" s="14"/>
    </row>
    <row r="50" spans="1:7" ht="84.5" thickBot="1" x14ac:dyDescent="0.35">
      <c r="A50" s="9">
        <v>21</v>
      </c>
      <c r="B50" s="10" t="s">
        <v>28</v>
      </c>
      <c r="C50" s="11">
        <v>1</v>
      </c>
      <c r="D50" s="12" t="s">
        <v>29</v>
      </c>
      <c r="E50" s="6"/>
      <c r="F50" s="13"/>
      <c r="G50" s="14"/>
    </row>
    <row r="51" spans="1:7" ht="16" thickBot="1" x14ac:dyDescent="0.4">
      <c r="A51" s="15"/>
      <c r="B51" s="16" t="s">
        <v>10</v>
      </c>
      <c r="C51" s="17"/>
      <c r="D51" s="17"/>
      <c r="E51" s="18"/>
      <c r="F51" s="18"/>
      <c r="G51" s="23"/>
    </row>
    <row r="52" spans="1:7" ht="14" x14ac:dyDescent="0.3">
      <c r="A52" s="27"/>
      <c r="B52" s="28" t="s">
        <v>31</v>
      </c>
      <c r="C52" s="11"/>
      <c r="D52" s="29"/>
      <c r="E52" s="6"/>
      <c r="F52" s="30"/>
      <c r="G52" s="31"/>
    </row>
    <row r="53" spans="1:7" ht="70" x14ac:dyDescent="0.3">
      <c r="A53" s="9">
        <v>22</v>
      </c>
      <c r="B53" s="10" t="s">
        <v>32</v>
      </c>
      <c r="C53" s="11">
        <v>1252.2123760500001</v>
      </c>
      <c r="D53" s="12" t="s">
        <v>29</v>
      </c>
      <c r="E53" s="6"/>
      <c r="F53" s="32"/>
      <c r="G53" s="14"/>
    </row>
    <row r="54" spans="1:7" ht="28" x14ac:dyDescent="0.3">
      <c r="A54" s="9">
        <v>23</v>
      </c>
      <c r="B54" s="10" t="s">
        <v>33</v>
      </c>
      <c r="C54" s="11">
        <v>2300.4305995000004</v>
      </c>
      <c r="D54" s="12" t="s">
        <v>9</v>
      </c>
      <c r="E54" s="6"/>
      <c r="F54" s="13"/>
      <c r="G54" s="14"/>
    </row>
    <row r="55" spans="1:7" ht="70" x14ac:dyDescent="0.3">
      <c r="A55" s="9">
        <v>24</v>
      </c>
      <c r="B55" s="10" t="s">
        <v>34</v>
      </c>
      <c r="C55" s="11">
        <v>815.11500000000001</v>
      </c>
      <c r="D55" s="12" t="s">
        <v>9</v>
      </c>
      <c r="E55" s="6"/>
      <c r="F55" s="13"/>
      <c r="G55" s="14"/>
    </row>
    <row r="56" spans="1:7" ht="56" x14ac:dyDescent="0.3">
      <c r="A56" s="9">
        <v>25</v>
      </c>
      <c r="B56" s="10" t="s">
        <v>35</v>
      </c>
      <c r="C56" s="34">
        <v>1769.0456267499997</v>
      </c>
      <c r="D56" s="12" t="s">
        <v>30</v>
      </c>
      <c r="E56" s="6"/>
      <c r="F56" s="13"/>
      <c r="G56" s="14"/>
    </row>
    <row r="57" spans="1:7" ht="28.5" thickBot="1" x14ac:dyDescent="0.35">
      <c r="A57" s="9">
        <v>26</v>
      </c>
      <c r="B57" s="10" t="s">
        <v>36</v>
      </c>
      <c r="C57" s="11">
        <v>2256.5998049999998</v>
      </c>
      <c r="D57" s="12" t="s">
        <v>9</v>
      </c>
      <c r="E57" s="6"/>
      <c r="F57" s="13"/>
      <c r="G57" s="14"/>
    </row>
    <row r="58" spans="1:7" ht="16" thickBot="1" x14ac:dyDescent="0.4">
      <c r="A58" s="15"/>
      <c r="B58" s="16" t="s">
        <v>10</v>
      </c>
      <c r="C58" s="17"/>
      <c r="D58" s="17"/>
      <c r="E58" s="18"/>
      <c r="F58" s="18"/>
      <c r="G58" s="19"/>
    </row>
    <row r="59" spans="1:7" ht="14" x14ac:dyDescent="0.3">
      <c r="A59" s="27"/>
      <c r="B59" s="28" t="s">
        <v>67</v>
      </c>
      <c r="C59" s="11"/>
      <c r="D59" s="29"/>
      <c r="E59" s="6"/>
      <c r="F59" s="30"/>
      <c r="G59" s="31"/>
    </row>
    <row r="60" spans="1:7" ht="56.5" thickBot="1" x14ac:dyDescent="0.35">
      <c r="A60" s="58">
        <v>27</v>
      </c>
      <c r="B60" s="10" t="s">
        <v>77</v>
      </c>
      <c r="C60" s="11">
        <v>550</v>
      </c>
      <c r="D60" s="12" t="s">
        <v>0</v>
      </c>
      <c r="E60" s="6"/>
      <c r="F60" s="13"/>
      <c r="G60" s="14"/>
    </row>
    <row r="61" spans="1:7" ht="16" thickBot="1" x14ac:dyDescent="0.4">
      <c r="A61" s="15"/>
      <c r="B61" s="16" t="s">
        <v>10</v>
      </c>
      <c r="C61" s="17"/>
      <c r="D61" s="17"/>
      <c r="E61" s="18"/>
      <c r="F61" s="18"/>
      <c r="G61" s="19"/>
    </row>
    <row r="62" spans="1:7" ht="14" x14ac:dyDescent="0.3">
      <c r="A62" s="26"/>
      <c r="B62" s="35"/>
      <c r="C62" s="33"/>
      <c r="D62" s="33"/>
      <c r="E62" s="6"/>
      <c r="F62" s="6"/>
      <c r="G62" s="36"/>
    </row>
    <row r="63" spans="1:7" ht="14" x14ac:dyDescent="0.3">
      <c r="A63" s="26"/>
      <c r="B63" s="35"/>
      <c r="C63" s="33"/>
      <c r="D63" s="33"/>
      <c r="E63" s="6"/>
      <c r="F63" s="6"/>
      <c r="G63" s="36"/>
    </row>
    <row r="64" spans="1:7" ht="14" x14ac:dyDescent="0.3">
      <c r="A64" s="26"/>
      <c r="B64" s="35"/>
      <c r="C64" s="33"/>
      <c r="D64" s="33"/>
      <c r="E64" s="6"/>
      <c r="F64" s="6"/>
      <c r="G64" s="36"/>
    </row>
    <row r="65" spans="1:7" ht="14" x14ac:dyDescent="0.3">
      <c r="A65" s="26"/>
      <c r="B65" s="35"/>
      <c r="C65" s="33"/>
      <c r="D65" s="33"/>
      <c r="E65" s="6"/>
      <c r="F65" s="6"/>
      <c r="G65" s="36"/>
    </row>
    <row r="66" spans="1:7" ht="14" x14ac:dyDescent="0.3">
      <c r="A66" s="26"/>
      <c r="B66" s="35"/>
      <c r="C66" s="33"/>
      <c r="D66" s="33"/>
      <c r="E66" s="6"/>
      <c r="F66" s="6"/>
      <c r="G66" s="36"/>
    </row>
    <row r="68" spans="1:7" thickBot="1" x14ac:dyDescent="0.35">
      <c r="F68" s="5"/>
      <c r="G68" s="5"/>
    </row>
    <row r="69" spans="1:7" ht="16" thickBot="1" x14ac:dyDescent="0.4">
      <c r="A69" s="66" t="s">
        <v>38</v>
      </c>
      <c r="B69" s="67"/>
      <c r="C69" s="67"/>
      <c r="D69" s="68"/>
      <c r="F69" s="5"/>
      <c r="G69" s="37"/>
    </row>
    <row r="70" spans="1:7" ht="14" x14ac:dyDescent="0.3">
      <c r="F70" s="5"/>
      <c r="G70" s="5"/>
    </row>
    <row r="71" spans="1:7" ht="14" x14ac:dyDescent="0.3">
      <c r="F71" s="5"/>
      <c r="G71" s="5"/>
    </row>
    <row r="72" spans="1:7" ht="14" x14ac:dyDescent="0.3">
      <c r="F72" s="5"/>
      <c r="G72" s="5"/>
    </row>
    <row r="73" spans="1:7" ht="14" x14ac:dyDescent="0.3">
      <c r="F73" s="5"/>
      <c r="G73" s="5"/>
    </row>
    <row r="74" spans="1:7" ht="14" x14ac:dyDescent="0.3">
      <c r="F74" s="5"/>
      <c r="G74" s="5"/>
    </row>
    <row r="75" spans="1:7" ht="14" x14ac:dyDescent="0.3">
      <c r="F75" s="5"/>
      <c r="G75" s="5"/>
    </row>
    <row r="76" spans="1:7" ht="14" x14ac:dyDescent="0.3">
      <c r="F76" s="5"/>
      <c r="G76" s="5"/>
    </row>
    <row r="77" spans="1:7" ht="14" x14ac:dyDescent="0.3">
      <c r="F77" s="5"/>
      <c r="G77" s="5"/>
    </row>
    <row r="78" spans="1:7" ht="14" x14ac:dyDescent="0.3">
      <c r="F78" s="5"/>
      <c r="G78" s="5"/>
    </row>
    <row r="79" spans="1:7" ht="14" x14ac:dyDescent="0.3">
      <c r="F79" s="5"/>
      <c r="G79" s="5"/>
    </row>
    <row r="80" spans="1:7" ht="14" x14ac:dyDescent="0.3">
      <c r="F80" s="5"/>
      <c r="G80" s="5"/>
    </row>
    <row r="81" spans="6:7" ht="14" x14ac:dyDescent="0.3">
      <c r="F81" s="5"/>
      <c r="G81" s="5"/>
    </row>
    <row r="82" spans="6:7" ht="14" x14ac:dyDescent="0.3">
      <c r="F82" s="5"/>
      <c r="G82" s="5"/>
    </row>
    <row r="83" spans="6:7" ht="14" x14ac:dyDescent="0.3">
      <c r="F83" s="5"/>
      <c r="G83" s="5"/>
    </row>
    <row r="84" spans="6:7" ht="14" x14ac:dyDescent="0.3">
      <c r="F84" s="5"/>
      <c r="G84" s="5"/>
    </row>
    <row r="85" spans="6:7" ht="14" x14ac:dyDescent="0.3">
      <c r="F85" s="5"/>
      <c r="G85" s="5"/>
    </row>
    <row r="86" spans="6:7" ht="14" x14ac:dyDescent="0.3">
      <c r="F86" s="5"/>
      <c r="G86" s="5"/>
    </row>
    <row r="87" spans="6:7" ht="14" x14ac:dyDescent="0.3">
      <c r="F87" s="5"/>
      <c r="G87" s="5"/>
    </row>
    <row r="88" spans="6:7" ht="14" x14ac:dyDescent="0.3">
      <c r="F88" s="5"/>
      <c r="G88" s="5"/>
    </row>
    <row r="89" spans="6:7" ht="14" x14ac:dyDescent="0.3">
      <c r="F89" s="5"/>
      <c r="G89" s="5"/>
    </row>
    <row r="90" spans="6:7" ht="14" x14ac:dyDescent="0.3">
      <c r="F90" s="5"/>
      <c r="G90" s="5"/>
    </row>
    <row r="91" spans="6:7" ht="14" x14ac:dyDescent="0.3">
      <c r="F91" s="5"/>
      <c r="G91" s="5"/>
    </row>
    <row r="92" spans="6:7" ht="14" x14ac:dyDescent="0.3">
      <c r="F92" s="5"/>
      <c r="G92" s="5"/>
    </row>
    <row r="93" spans="6:7" ht="14" x14ac:dyDescent="0.3">
      <c r="F93" s="5"/>
      <c r="G93" s="5"/>
    </row>
    <row r="94" spans="6:7" ht="14" x14ac:dyDescent="0.3">
      <c r="F94" s="5"/>
      <c r="G94" s="5"/>
    </row>
    <row r="95" spans="6:7" ht="14" x14ac:dyDescent="0.3">
      <c r="F95" s="5"/>
      <c r="G95" s="5"/>
    </row>
    <row r="96" spans="6:7" ht="14" x14ac:dyDescent="0.3">
      <c r="F96" s="5"/>
      <c r="G96" s="5"/>
    </row>
    <row r="97" spans="6:7" ht="14" x14ac:dyDescent="0.3">
      <c r="F97" s="5"/>
      <c r="G97" s="5"/>
    </row>
    <row r="98" spans="6:7" ht="14" x14ac:dyDescent="0.3">
      <c r="F98" s="5"/>
      <c r="G98" s="5"/>
    </row>
    <row r="99" spans="6:7" ht="14" x14ac:dyDescent="0.3">
      <c r="F99" s="5"/>
      <c r="G99" s="5"/>
    </row>
    <row r="100" spans="6:7" ht="14" x14ac:dyDescent="0.3">
      <c r="F100" s="5"/>
      <c r="G100" s="5"/>
    </row>
    <row r="101" spans="6:7" ht="14" x14ac:dyDescent="0.3">
      <c r="F101" s="5"/>
      <c r="G101" s="5"/>
    </row>
    <row r="102" spans="6:7" ht="14" x14ac:dyDescent="0.3">
      <c r="F102" s="5"/>
      <c r="G102" s="5"/>
    </row>
    <row r="103" spans="6:7" ht="14" x14ac:dyDescent="0.3">
      <c r="F103" s="5"/>
      <c r="G103" s="5"/>
    </row>
    <row r="104" spans="6:7" ht="14" x14ac:dyDescent="0.3">
      <c r="F104" s="5"/>
      <c r="G104" s="5"/>
    </row>
    <row r="105" spans="6:7" ht="14" x14ac:dyDescent="0.3">
      <c r="F105" s="5"/>
      <c r="G105" s="5"/>
    </row>
    <row r="106" spans="6:7" ht="14" x14ac:dyDescent="0.3">
      <c r="F106" s="5"/>
      <c r="G106" s="5"/>
    </row>
    <row r="107" spans="6:7" ht="14" x14ac:dyDescent="0.3">
      <c r="F107" s="5"/>
      <c r="G107" s="5"/>
    </row>
    <row r="108" spans="6:7" ht="14" x14ac:dyDescent="0.3">
      <c r="F108" s="5"/>
      <c r="G108" s="5"/>
    </row>
    <row r="109" spans="6:7" ht="14" x14ac:dyDescent="0.3">
      <c r="F109" s="5"/>
      <c r="G109" s="5"/>
    </row>
    <row r="110" spans="6:7" ht="14" x14ac:dyDescent="0.3">
      <c r="F110" s="5"/>
      <c r="G110" s="5"/>
    </row>
    <row r="111" spans="6:7" ht="14" x14ac:dyDescent="0.3">
      <c r="F111" s="5"/>
      <c r="G111" s="5"/>
    </row>
    <row r="112" spans="6:7" ht="14" x14ac:dyDescent="0.3">
      <c r="F112" s="5"/>
      <c r="G112" s="5"/>
    </row>
    <row r="113" spans="6:7" ht="14" x14ac:dyDescent="0.3">
      <c r="F113" s="5"/>
      <c r="G113" s="5"/>
    </row>
    <row r="114" spans="6:7" ht="14" x14ac:dyDescent="0.3">
      <c r="F114" s="5"/>
      <c r="G114" s="5"/>
    </row>
    <row r="115" spans="6:7" ht="14" x14ac:dyDescent="0.3">
      <c r="F115" s="5"/>
      <c r="G115" s="5"/>
    </row>
    <row r="116" spans="6:7" ht="14" x14ac:dyDescent="0.3">
      <c r="F116" s="5"/>
      <c r="G116" s="5"/>
    </row>
    <row r="117" spans="6:7" ht="14" x14ac:dyDescent="0.3">
      <c r="F117" s="5"/>
      <c r="G117" s="5"/>
    </row>
    <row r="118" spans="6:7" ht="14" x14ac:dyDescent="0.3">
      <c r="F118" s="5"/>
      <c r="G118" s="5"/>
    </row>
    <row r="119" spans="6:7" ht="14" x14ac:dyDescent="0.3">
      <c r="F119" s="5"/>
      <c r="G119" s="5"/>
    </row>
    <row r="120" spans="6:7" ht="14" x14ac:dyDescent="0.3">
      <c r="F120" s="5"/>
      <c r="G120" s="5"/>
    </row>
    <row r="121" spans="6:7" ht="14" x14ac:dyDescent="0.3">
      <c r="F121" s="5"/>
      <c r="G121" s="5"/>
    </row>
    <row r="122" spans="6:7" ht="14" x14ac:dyDescent="0.3">
      <c r="F122" s="5"/>
      <c r="G122" s="5"/>
    </row>
    <row r="123" spans="6:7" ht="14" x14ac:dyDescent="0.3">
      <c r="F123" s="5"/>
      <c r="G123" s="5"/>
    </row>
    <row r="124" spans="6:7" ht="14" x14ac:dyDescent="0.3">
      <c r="F124" s="5"/>
      <c r="G124" s="5"/>
    </row>
    <row r="125" spans="6:7" ht="14" x14ac:dyDescent="0.3">
      <c r="F125" s="5"/>
      <c r="G125" s="5"/>
    </row>
    <row r="126" spans="6:7" ht="14" x14ac:dyDescent="0.3">
      <c r="F126" s="5"/>
      <c r="G126" s="5"/>
    </row>
    <row r="127" spans="6:7" ht="14" x14ac:dyDescent="0.3">
      <c r="F127" s="5"/>
      <c r="G127" s="5"/>
    </row>
    <row r="128" spans="6:7" ht="14" x14ac:dyDescent="0.3">
      <c r="F128" s="5"/>
      <c r="G128" s="5"/>
    </row>
    <row r="129" spans="6:7" ht="14" x14ac:dyDescent="0.3">
      <c r="F129" s="5"/>
      <c r="G129" s="5"/>
    </row>
    <row r="130" spans="6:7" ht="14" x14ac:dyDescent="0.3">
      <c r="F130" s="5"/>
      <c r="G130" s="5"/>
    </row>
    <row r="131" spans="6:7" ht="14" x14ac:dyDescent="0.3">
      <c r="F131" s="5"/>
      <c r="G131" s="5"/>
    </row>
    <row r="132" spans="6:7" ht="14" x14ac:dyDescent="0.3">
      <c r="F132" s="5"/>
      <c r="G132" s="5"/>
    </row>
    <row r="133" spans="6:7" ht="14" x14ac:dyDescent="0.3">
      <c r="F133" s="5"/>
      <c r="G133" s="5"/>
    </row>
    <row r="134" spans="6:7" ht="14" x14ac:dyDescent="0.3">
      <c r="F134" s="5"/>
      <c r="G134" s="5"/>
    </row>
    <row r="135" spans="6:7" ht="14" x14ac:dyDescent="0.3">
      <c r="F135" s="5"/>
      <c r="G135" s="5"/>
    </row>
    <row r="136" spans="6:7" ht="14" x14ac:dyDescent="0.3">
      <c r="F136" s="5"/>
      <c r="G136" s="5"/>
    </row>
    <row r="137" spans="6:7" ht="14" x14ac:dyDescent="0.3">
      <c r="F137" s="5"/>
      <c r="G137" s="5"/>
    </row>
    <row r="138" spans="6:7" ht="14" x14ac:dyDescent="0.3">
      <c r="F138" s="5"/>
      <c r="G138" s="5"/>
    </row>
    <row r="139" spans="6:7" ht="14" x14ac:dyDescent="0.3">
      <c r="F139" s="5"/>
      <c r="G139" s="5"/>
    </row>
    <row r="140" spans="6:7" ht="14" x14ac:dyDescent="0.3">
      <c r="F140" s="5"/>
      <c r="G140" s="5"/>
    </row>
    <row r="141" spans="6:7" ht="14" x14ac:dyDescent="0.3">
      <c r="F141" s="5"/>
      <c r="G141" s="5"/>
    </row>
    <row r="142" spans="6:7" ht="14" x14ac:dyDescent="0.3">
      <c r="F142" s="5"/>
      <c r="G142" s="5"/>
    </row>
    <row r="143" spans="6:7" ht="14" x14ac:dyDescent="0.3">
      <c r="F143" s="5"/>
      <c r="G143" s="5"/>
    </row>
    <row r="144" spans="6:7" ht="14" x14ac:dyDescent="0.3">
      <c r="F144" s="5"/>
      <c r="G144" s="5"/>
    </row>
    <row r="145" spans="6:7" ht="14" x14ac:dyDescent="0.3">
      <c r="F145" s="5"/>
      <c r="G145" s="5"/>
    </row>
    <row r="146" spans="6:7" ht="14" x14ac:dyDescent="0.3">
      <c r="F146" s="5"/>
      <c r="G146" s="5"/>
    </row>
    <row r="147" spans="6:7" ht="14" x14ac:dyDescent="0.3">
      <c r="F147" s="5"/>
      <c r="G147" s="5"/>
    </row>
    <row r="148" spans="6:7" ht="14" x14ac:dyDescent="0.3">
      <c r="F148" s="5"/>
      <c r="G148" s="5"/>
    </row>
    <row r="149" spans="6:7" ht="14" x14ac:dyDescent="0.3">
      <c r="F149" s="5"/>
      <c r="G149" s="5"/>
    </row>
  </sheetData>
  <mergeCells count="8">
    <mergeCell ref="F2:G2"/>
    <mergeCell ref="E3:E4"/>
    <mergeCell ref="A6:A7"/>
    <mergeCell ref="A69:D69"/>
    <mergeCell ref="A2:A3"/>
    <mergeCell ref="B2:B3"/>
    <mergeCell ref="C2:C3"/>
    <mergeCell ref="D2:D3"/>
  </mergeCells>
  <printOptions horizontalCentered="1"/>
  <pageMargins left="0.23622047244094491" right="0.23622047244094491" top="0.74803149606299213" bottom="0.74803149606299213" header="0.31496062992125984" footer="0.31496062992125984"/>
  <pageSetup paperSize="9" scale="64" orientation="portrait" r:id="rId1"/>
  <headerFooter>
    <oddHeader>&amp;R&amp;"-,Bold"ANNEXURE - I</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 SITE DEV AND COMP WALL</vt:lpstr>
      <vt:lpstr>BOQ- SITE DEV AND COMP WALL</vt:lpstr>
      <vt:lpstr>'BOQ- SITE DEV AND COMP WALL'!Print_Area</vt:lpstr>
      <vt:lpstr>'BOQ- SITE DEV AND COMP WALL'!Print_Titles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Shahbaz Quazi</dc:creator>
  <cp:lastModifiedBy>DHAVAL MISTRY</cp:lastModifiedBy>
  <cp:lastPrinted>2025-09-12T08:44:04Z</cp:lastPrinted>
  <dcterms:created xsi:type="dcterms:W3CDTF">2025-09-12T06:23:12Z</dcterms:created>
  <dcterms:modified xsi:type="dcterms:W3CDTF">2025-09-15T17:03:43Z</dcterms:modified>
</cp:coreProperties>
</file>